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92" activeTab="0"/>
  </bookViews>
  <sheets>
    <sheet name="оприлюднення 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<sst xmlns="http://schemas.openxmlformats.org/spreadsheetml/2006/main" count="56" uniqueCount="48">
  <si>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всього</t>
  </si>
  <si>
    <t>д/п, бензин</t>
  </si>
  <si>
    <t>ЗОШ I-II ст.</t>
  </si>
  <si>
    <t>Білопіль</t>
  </si>
  <si>
    <t>Губин</t>
  </si>
  <si>
    <t>Зубильно</t>
  </si>
  <si>
    <t>Козлів</t>
  </si>
  <si>
    <t>Коритниця</t>
  </si>
  <si>
    <t>Линів</t>
  </si>
  <si>
    <t>Озютичі</t>
  </si>
  <si>
    <t>Окорськ</t>
  </si>
  <si>
    <t>П"ятикори</t>
  </si>
  <si>
    <t>ЗОШ I ст.</t>
  </si>
  <si>
    <t>Войнин</t>
  </si>
  <si>
    <t>Дорогиничі</t>
  </si>
  <si>
    <t>Кремеш</t>
  </si>
  <si>
    <t>Н.Загорів</t>
  </si>
  <si>
    <t>Хорів</t>
  </si>
  <si>
    <t>Марковичі</t>
  </si>
  <si>
    <t>освітня субвенція</t>
  </si>
  <si>
    <t xml:space="preserve"> місцевий бюджет</t>
  </si>
  <si>
    <t>КЕКВ*</t>
  </si>
  <si>
    <t>Заробітна плата</t>
  </si>
  <si>
    <t>Нарахування на оплату праці</t>
  </si>
  <si>
    <t>Предмети, матеріали, обладнання та інвентар</t>
  </si>
  <si>
    <t xml:space="preserve">Продукти харчування </t>
  </si>
  <si>
    <t>Оплата послуг (крім комунальних)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</si>
  <si>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</si>
  <si>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</si>
  <si>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</si>
  <si>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</si>
  <si>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</si>
  <si>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</si>
  <si>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</si>
  <si>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</si>
  <si>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</si>
  <si>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об"єктів</t>
  </si>
  <si>
    <t>Примітка* код економічної класифікації видатків:</t>
  </si>
  <si>
    <t>Використання бюджетних коштів за 10 місяців 2017 року</t>
  </si>
  <si>
    <t xml:space="preserve">Кошторисні призначення  зі змінами   на  2017 рік   </t>
  </si>
  <si>
    <t>Використання коштів по спеціальному фонді за 10 місяців 2017 року</t>
  </si>
  <si>
    <t>2210 (господарська діяльність)</t>
  </si>
  <si>
    <t>2210 (спонсорські кошти)</t>
  </si>
  <si>
    <t>2210 (батьківська плата)</t>
  </si>
  <si>
    <t>2230 (батьківська плата)</t>
  </si>
  <si>
    <t xml:space="preserve">ОНЗ "НВК" Локачинська загальноосвітня школа I-III ст.-гімназія" </t>
  </si>
  <si>
    <t>ОНЗ Локачі</t>
  </si>
  <si>
    <t>Дорогиничі філія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</si>
</sst>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0.0000000"/>
    <numFmt numFmtId="188" formatCode="0.000000"/>
    <numFmt numFmtId="189" formatCode="#,##0.0\ &quot;грн.&quot;;[Red]\-#,##0.0\ &quot;грн.&quot;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0_р_."/>
    <numFmt numFmtId="207" formatCode="#,##0.000_р_."/>
    <numFmt numFmtId="208" formatCode="#,##0.0000_р_."/>
    <numFmt numFmtId="209" formatCode="#,##0.0_р_."/>
    <numFmt numFmtId="210" formatCode="#,##0_р_."/>
  </numFmts>
  <fonts count="3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7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2" borderId="10" xfId="0" applyFont="1" applyFill="1" applyBorder="1" applyAlignment="1">
      <alignment/>
    </xf>
    <xf numFmtId="1" fontId="8" fillId="2" borderId="1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" fillId="2" borderId="1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2" borderId="10" xfId="0" applyFont="1" applyFill="1" applyBorder="1" applyAlignment="1">
      <alignment/>
    </xf>
    <xf numFmtId="0" fontId="10" fillId="2" borderId="10" xfId="0" applyFont="1" applyFill="1" applyBorder="1" applyAlignment="1">
      <alignment horizontal="center"/>
    </xf>
    <xf numFmtId="1" fontId="10" fillId="2" borderId="10" xfId="0" applyNumberFormat="1" applyFont="1" applyFill="1" applyBorder="1" applyAlignment="1">
      <alignment horizontal="center"/>
    </xf>
    <xf numFmtId="1" fontId="9" fillId="2" borderId="10" xfId="0" applyNumberFormat="1" applyFont="1" applyFill="1" applyBorder="1" applyAlignment="1">
      <alignment/>
    </xf>
    <xf numFmtId="1" fontId="7" fillId="2" borderId="10" xfId="0" applyNumberFormat="1" applyFont="1" applyFill="1" applyBorder="1" applyAlignment="1">
      <alignment/>
    </xf>
    <xf numFmtId="0" fontId="9" fillId="2" borderId="11" xfId="0" applyFont="1" applyFill="1" applyBorder="1" applyAlignment="1">
      <alignment/>
    </xf>
    <xf numFmtId="1" fontId="10" fillId="2" borderId="11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14" fontId="0" fillId="2" borderId="0" xfId="0" applyNumberForma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8" fillId="9" borderId="10" xfId="0" applyFont="1" applyFill="1" applyBorder="1" applyAlignment="1">
      <alignment/>
    </xf>
    <xf numFmtId="1" fontId="6" fillId="2" borderId="10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" fontId="6" fillId="2" borderId="10" xfId="0" applyNumberFormat="1" applyFont="1" applyFill="1" applyBorder="1" applyAlignment="1">
      <alignment horizontal="center" wrapText="1"/>
    </xf>
    <xf numFmtId="1" fontId="6" fillId="2" borderId="10" xfId="0" applyNumberFormat="1" applyFont="1" applyFill="1" applyBorder="1" applyAlignment="1">
      <alignment wrapText="1"/>
    </xf>
    <xf numFmtId="1" fontId="7" fillId="2" borderId="11" xfId="0" applyNumberFormat="1" applyFont="1" applyFill="1" applyBorder="1" applyAlignment="1">
      <alignment/>
    </xf>
    <xf numFmtId="0" fontId="9" fillId="9" borderId="10" xfId="0" applyFont="1" applyFill="1" applyBorder="1" applyAlignment="1">
      <alignment/>
    </xf>
    <xf numFmtId="1" fontId="10" fillId="9" borderId="10" xfId="0" applyNumberFormat="1" applyFont="1" applyFill="1" applyBorder="1" applyAlignment="1">
      <alignment horizontal="center"/>
    </xf>
    <xf numFmtId="1" fontId="9" fillId="9" borderId="10" xfId="0" applyNumberFormat="1" applyFont="1" applyFill="1" applyBorder="1" applyAlignment="1">
      <alignment/>
    </xf>
    <xf numFmtId="1" fontId="7" fillId="9" borderId="10" xfId="0" applyNumberFormat="1" applyFont="1" applyFill="1" applyBorder="1" applyAlignment="1">
      <alignment/>
    </xf>
    <xf numFmtId="1" fontId="8" fillId="9" borderId="10" xfId="0" applyNumberFormat="1" applyFont="1" applyFill="1" applyBorder="1" applyAlignment="1">
      <alignment/>
    </xf>
    <xf numFmtId="0" fontId="0" fillId="9" borderId="0" xfId="0" applyFill="1" applyAlignment="1">
      <alignment/>
    </xf>
    <xf numFmtId="2" fontId="10" fillId="9" borderId="10" xfId="0" applyNumberFormat="1" applyFont="1" applyFill="1" applyBorder="1" applyAlignment="1">
      <alignment horizontal="center"/>
    </xf>
    <xf numFmtId="2" fontId="9" fillId="9" borderId="10" xfId="0" applyNumberFormat="1" applyFont="1" applyFill="1" applyBorder="1" applyAlignment="1">
      <alignment/>
    </xf>
    <xf numFmtId="2" fontId="7" fillId="9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8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9.625" style="0" customWidth="1"/>
    <col min="2" max="2" width="19.875" style="0" customWidth="1"/>
    <col min="3" max="3" width="18.625" style="0" customWidth="1"/>
    <col min="4" max="4" width="16.875" style="0" customWidth="1"/>
    <col min="5" max="5" width="15.75390625" style="0" customWidth="1"/>
    <col min="6" max="6" width="15.625" style="0" customWidth="1"/>
    <col min="7" max="7" width="0.12890625" style="0" customWidth="1"/>
    <col min="8" max="8" width="12.125" style="0" customWidth="1"/>
    <col min="9" max="9" width="12.75390625" style="0" customWidth="1"/>
    <col min="10" max="10" width="11.125" style="0" customWidth="1"/>
    <col min="11" max="11" width="12.25390625" style="0" customWidth="1"/>
    <col min="12" max="12" width="11.25390625" style="0" customWidth="1"/>
    <col min="13" max="13" width="14.125" style="0" customWidth="1"/>
    <col min="14" max="14" width="12.25390625" style="0" customWidth="1"/>
    <col min="15" max="15" width="11.625" style="0" customWidth="1"/>
    <col min="16" max="16" width="12.625" style="0" customWidth="1"/>
    <col min="17" max="17" width="9.25390625" style="0" bestFit="1" customWidth="1"/>
    <col min="18" max="18" width="9.75390625" style="0" bestFit="1" customWidth="1"/>
    <col min="19" max="19" width="13.875" style="0" customWidth="1"/>
    <col min="20" max="20" width="11.00390625" style="0" hidden="1" customWidth="1"/>
    <col min="21" max="21" width="12.75390625" style="0" hidden="1" customWidth="1"/>
    <col min="22" max="22" width="11.875" style="0" hidden="1" customWidth="1"/>
    <col min="23" max="23" width="15.75390625" style="0" hidden="1" customWidth="1"/>
    <col min="24" max="24" width="11.25390625" style="0" hidden="1" customWidth="1"/>
    <col min="27" max="27" width="11.625" style="0" bestFit="1" customWidth="1"/>
  </cols>
  <sheetData>
    <row r="2" spans="6:9" ht="18">
      <c r="F2" s="1" t="s">
        <v>45</v>
      </c>
      <c r="G2" s="1"/>
      <c r="H2" s="1"/>
      <c r="I2" s="1"/>
    </row>
    <row r="4" spans="1:2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5.75">
      <c r="A5" s="13"/>
      <c r="B5" s="13"/>
      <c r="C5" s="13"/>
      <c r="D5" s="13"/>
      <c r="E5" s="13"/>
      <c r="F5" s="30" t="s">
        <v>39</v>
      </c>
      <c r="G5" s="30"/>
      <c r="H5" s="30"/>
      <c r="I5" s="30"/>
      <c r="J5" s="30"/>
      <c r="K5" s="30"/>
      <c r="L5" s="13"/>
      <c r="M5" s="13"/>
      <c r="N5" s="13"/>
      <c r="O5" s="13"/>
      <c r="P5" s="13"/>
      <c r="Q5" s="13"/>
      <c r="R5" s="13"/>
      <c r="S5" s="13"/>
      <c r="T5" s="9"/>
      <c r="U5" s="9"/>
    </row>
    <row r="6" spans="1:21" ht="15.75">
      <c r="A6" s="48" t="s">
        <v>21</v>
      </c>
      <c r="B6" s="45"/>
      <c r="C6" s="55" t="s">
        <v>19</v>
      </c>
      <c r="D6" s="56"/>
      <c r="E6" s="55" t="s">
        <v>20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  <c r="S6" s="48" t="s">
        <v>0</v>
      </c>
      <c r="T6" s="9"/>
      <c r="U6" s="9"/>
    </row>
    <row r="7" spans="1:27" ht="15.75">
      <c r="A7" s="49"/>
      <c r="B7" s="43"/>
      <c r="C7" s="46">
        <v>2111</v>
      </c>
      <c r="D7" s="46">
        <v>2120</v>
      </c>
      <c r="E7" s="53">
        <v>2111</v>
      </c>
      <c r="F7" s="58">
        <v>2120</v>
      </c>
      <c r="G7" s="11">
        <v>2210</v>
      </c>
      <c r="H7" s="46">
        <v>2210</v>
      </c>
      <c r="I7" s="46">
        <v>2230</v>
      </c>
      <c r="J7" s="46">
        <v>2240</v>
      </c>
      <c r="K7" s="46">
        <v>2271</v>
      </c>
      <c r="L7" s="46">
        <v>2272</v>
      </c>
      <c r="M7" s="46">
        <v>2273</v>
      </c>
      <c r="N7" s="46">
        <v>2274</v>
      </c>
      <c r="O7" s="46">
        <v>2275</v>
      </c>
      <c r="P7" s="46">
        <v>2730</v>
      </c>
      <c r="Q7" s="46">
        <v>2800</v>
      </c>
      <c r="R7" s="46">
        <v>2282</v>
      </c>
      <c r="S7" s="49"/>
      <c r="T7" s="9"/>
      <c r="U7" s="9"/>
      <c r="AA7" s="24"/>
    </row>
    <row r="8" spans="1:21" ht="23.25" customHeight="1">
      <c r="A8" s="50"/>
      <c r="B8" s="44"/>
      <c r="C8" s="52"/>
      <c r="D8" s="52"/>
      <c r="E8" s="54"/>
      <c r="F8" s="58"/>
      <c r="G8" s="12" t="s">
        <v>1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50"/>
      <c r="T8" s="9"/>
      <c r="U8" s="9"/>
    </row>
    <row r="9" spans="1:24" s="6" customFormat="1" ht="18">
      <c r="A9" s="14"/>
      <c r="B9" s="14"/>
      <c r="C9" s="16"/>
      <c r="D9" s="16"/>
      <c r="E9" s="17"/>
      <c r="F9" s="17"/>
      <c r="G9" s="17"/>
      <c r="H9" s="17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  <c r="T9" s="4"/>
      <c r="U9" s="7" t="s">
        <v>2</v>
      </c>
      <c r="V9" s="3"/>
      <c r="W9" s="5"/>
      <c r="X9" s="4"/>
    </row>
    <row r="10" spans="1:24" s="39" customFormat="1" ht="18">
      <c r="A10" s="34"/>
      <c r="B10" s="34" t="s">
        <v>46</v>
      </c>
      <c r="C10" s="35">
        <v>4818148</v>
      </c>
      <c r="D10" s="35">
        <v>1059411</v>
      </c>
      <c r="E10" s="36">
        <v>997991</v>
      </c>
      <c r="F10" s="36">
        <v>235761</v>
      </c>
      <c r="G10" s="36"/>
      <c r="H10" s="36">
        <v>319542</v>
      </c>
      <c r="I10" s="34">
        <v>78914</v>
      </c>
      <c r="J10" s="34">
        <v>33635</v>
      </c>
      <c r="K10" s="34">
        <v>874790</v>
      </c>
      <c r="L10" s="34">
        <v>51350</v>
      </c>
      <c r="M10" s="34">
        <v>165984</v>
      </c>
      <c r="N10" s="34">
        <v>0</v>
      </c>
      <c r="O10" s="34">
        <v>0</v>
      </c>
      <c r="P10" s="34">
        <v>400</v>
      </c>
      <c r="Q10" s="34">
        <v>140</v>
      </c>
      <c r="R10" s="34">
        <v>3600</v>
      </c>
      <c r="S10" s="37">
        <f>C10+D10+E10+F10+H10+I10+J10+K10+L10+M10+N10+O10+P10+Q10+R10</f>
        <v>8639666</v>
      </c>
      <c r="T10" s="27">
        <v>13</v>
      </c>
      <c r="U10" s="27" t="s">
        <v>3</v>
      </c>
      <c r="V10" s="27" t="e">
        <f>#REF!/#REF!*100</f>
        <v>#REF!</v>
      </c>
      <c r="W10" s="38" t="e">
        <f aca="true" t="shared" si="0" ref="W10:W29">V10*665800/100</f>
        <v>#REF!</v>
      </c>
      <c r="X10" s="27"/>
    </row>
    <row r="11" spans="1:24" s="39" customFormat="1" ht="18">
      <c r="A11" s="34"/>
      <c r="B11" s="34" t="s">
        <v>47</v>
      </c>
      <c r="C11" s="35">
        <v>342573</v>
      </c>
      <c r="D11" s="35">
        <v>75366</v>
      </c>
      <c r="E11" s="36">
        <v>24312</v>
      </c>
      <c r="F11" s="36">
        <v>5743</v>
      </c>
      <c r="G11" s="36"/>
      <c r="H11" s="36">
        <v>5500</v>
      </c>
      <c r="I11" s="34">
        <v>7849</v>
      </c>
      <c r="J11" s="34">
        <v>0</v>
      </c>
      <c r="K11" s="34">
        <v>0</v>
      </c>
      <c r="L11" s="34">
        <v>0</v>
      </c>
      <c r="M11" s="34">
        <v>2080</v>
      </c>
      <c r="N11" s="34">
        <v>0</v>
      </c>
      <c r="O11" s="34">
        <v>7356</v>
      </c>
      <c r="P11" s="34">
        <v>0</v>
      </c>
      <c r="Q11" s="34">
        <v>0</v>
      </c>
      <c r="R11" s="34">
        <v>0</v>
      </c>
      <c r="S11" s="37">
        <f>E11+F11+I11+J11+K11+L11+M11+N11+O11+P11+Q11+H11+R11+C11+D11</f>
        <v>470779</v>
      </c>
      <c r="T11" s="27">
        <v>14</v>
      </c>
      <c r="U11" s="27" t="s">
        <v>4</v>
      </c>
      <c r="V11" s="27" t="e">
        <f>#REF!/#REF!*100</f>
        <v>#REF!</v>
      </c>
      <c r="W11" s="38" t="e">
        <f t="shared" si="0"/>
        <v>#REF!</v>
      </c>
      <c r="X11" s="27"/>
    </row>
    <row r="12" spans="1:24" s="6" customFormat="1" ht="18">
      <c r="A12" s="14"/>
      <c r="B12" s="14"/>
      <c r="C12" s="16"/>
      <c r="D12" s="16"/>
      <c r="E12" s="17"/>
      <c r="F12" s="28" t="s">
        <v>38</v>
      </c>
      <c r="G12" s="28"/>
      <c r="H12" s="28"/>
      <c r="I12" s="29"/>
      <c r="J12" s="29"/>
      <c r="K12" s="29"/>
      <c r="L12" s="14"/>
      <c r="M12" s="14"/>
      <c r="N12" s="14"/>
      <c r="O12" s="14"/>
      <c r="P12" s="14"/>
      <c r="Q12" s="14"/>
      <c r="R12" s="14"/>
      <c r="S12" s="18"/>
      <c r="T12" s="4">
        <v>16</v>
      </c>
      <c r="U12" s="4" t="s">
        <v>5</v>
      </c>
      <c r="V12" s="3" t="e">
        <f>#REF!/#REF!*100</f>
        <v>#REF!</v>
      </c>
      <c r="W12" s="23" t="e">
        <f t="shared" si="0"/>
        <v>#REF!</v>
      </c>
      <c r="X12" s="4"/>
    </row>
    <row r="13" spans="1:24" s="6" customFormat="1" ht="18">
      <c r="A13" s="48" t="s">
        <v>21</v>
      </c>
      <c r="B13" s="45"/>
      <c r="C13" s="55" t="s">
        <v>19</v>
      </c>
      <c r="D13" s="56"/>
      <c r="E13" s="55" t="s">
        <v>20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  <c r="S13" s="10"/>
      <c r="T13" s="4">
        <v>18</v>
      </c>
      <c r="U13" s="4" t="s">
        <v>6</v>
      </c>
      <c r="V13" s="3" t="e">
        <f>#REF!/#REF!*100</f>
        <v>#REF!</v>
      </c>
      <c r="W13" s="23" t="e">
        <f t="shared" si="0"/>
        <v>#REF!</v>
      </c>
      <c r="X13" s="4"/>
    </row>
    <row r="14" spans="1:24" s="6" customFormat="1" ht="18">
      <c r="A14" s="49"/>
      <c r="B14" s="43"/>
      <c r="C14" s="46">
        <v>2111</v>
      </c>
      <c r="D14" s="46">
        <v>2120</v>
      </c>
      <c r="E14" s="53">
        <v>2111</v>
      </c>
      <c r="F14" s="46">
        <v>2120</v>
      </c>
      <c r="G14" s="11">
        <v>2210</v>
      </c>
      <c r="H14" s="46">
        <v>2210</v>
      </c>
      <c r="I14" s="46">
        <v>2230</v>
      </c>
      <c r="J14" s="46">
        <v>2240</v>
      </c>
      <c r="K14" s="46">
        <v>2271</v>
      </c>
      <c r="L14" s="46">
        <v>2272</v>
      </c>
      <c r="M14" s="46">
        <v>2273</v>
      </c>
      <c r="N14" s="46">
        <v>2274</v>
      </c>
      <c r="O14" s="46">
        <v>2275</v>
      </c>
      <c r="P14" s="46">
        <v>2730</v>
      </c>
      <c r="Q14" s="46">
        <v>2800</v>
      </c>
      <c r="R14" s="46">
        <v>2282</v>
      </c>
      <c r="S14" s="51"/>
      <c r="T14" s="4">
        <v>19</v>
      </c>
      <c r="U14" s="4" t="s">
        <v>7</v>
      </c>
      <c r="V14" s="3" t="e">
        <f>#REF!/#REF!*100</f>
        <v>#REF!</v>
      </c>
      <c r="W14" s="23" t="e">
        <f t="shared" si="0"/>
        <v>#REF!</v>
      </c>
      <c r="X14" s="4"/>
    </row>
    <row r="15" spans="1:24" s="6" customFormat="1" ht="18">
      <c r="A15" s="50"/>
      <c r="B15" s="44"/>
      <c r="C15" s="52"/>
      <c r="D15" s="52"/>
      <c r="E15" s="54"/>
      <c r="F15" s="47"/>
      <c r="G15" s="12" t="s">
        <v>1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51"/>
      <c r="T15" s="4">
        <v>20</v>
      </c>
      <c r="U15" s="4" t="s">
        <v>8</v>
      </c>
      <c r="V15" s="3" t="e">
        <f>#REF!/#REF!*100</f>
        <v>#REF!</v>
      </c>
      <c r="W15" s="23" t="e">
        <f t="shared" si="0"/>
        <v>#REF!</v>
      </c>
      <c r="X15" s="4"/>
    </row>
    <row r="16" spans="1:24" s="6" customFormat="1" ht="18">
      <c r="A16" s="14"/>
      <c r="B16" s="14"/>
      <c r="C16" s="16"/>
      <c r="D16" s="16"/>
      <c r="E16" s="17"/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8"/>
      <c r="T16" s="4">
        <v>21</v>
      </c>
      <c r="U16" s="4" t="s">
        <v>9</v>
      </c>
      <c r="V16" s="3" t="e">
        <f>#REF!/#REF!*100</f>
        <v>#REF!</v>
      </c>
      <c r="W16" s="23" t="e">
        <f t="shared" si="0"/>
        <v>#REF!</v>
      </c>
      <c r="X16" s="4"/>
    </row>
    <row r="17" spans="1:24" s="39" customFormat="1" ht="18">
      <c r="A17" s="34"/>
      <c r="B17" s="34" t="s">
        <v>46</v>
      </c>
      <c r="C17" s="40">
        <v>3995628.9</v>
      </c>
      <c r="D17" s="40">
        <v>879038.36</v>
      </c>
      <c r="E17" s="41">
        <v>997319.15</v>
      </c>
      <c r="F17" s="41">
        <v>229383.4</v>
      </c>
      <c r="G17" s="41"/>
      <c r="H17" s="41">
        <v>145432.36</v>
      </c>
      <c r="I17" s="41">
        <v>28947.6</v>
      </c>
      <c r="J17" s="41">
        <f>25984.4+199.97</f>
        <v>26184.370000000003</v>
      </c>
      <c r="K17" s="41">
        <v>592435.03</v>
      </c>
      <c r="L17" s="41">
        <v>49085.52</v>
      </c>
      <c r="M17" s="41">
        <v>83307</v>
      </c>
      <c r="N17" s="41">
        <v>0</v>
      </c>
      <c r="O17" s="41">
        <v>0</v>
      </c>
      <c r="P17" s="41">
        <v>355.5</v>
      </c>
      <c r="Q17" s="41">
        <v>116.82</v>
      </c>
      <c r="R17" s="41">
        <v>2397</v>
      </c>
      <c r="S17" s="42">
        <f>C17+D17+E17+F17+H17+I17+J17+K17+L17+M17+N17+O17+P17+Q17+R17</f>
        <v>7029631.010000001</v>
      </c>
      <c r="T17" s="27">
        <v>22</v>
      </c>
      <c r="U17" s="27" t="s">
        <v>10</v>
      </c>
      <c r="V17" s="27" t="e">
        <f>#REF!/#REF!*100</f>
        <v>#REF!</v>
      </c>
      <c r="W17" s="38" t="e">
        <f t="shared" si="0"/>
        <v>#REF!</v>
      </c>
      <c r="X17" s="27"/>
    </row>
    <row r="18" spans="1:24" s="39" customFormat="1" ht="18">
      <c r="A18" s="34"/>
      <c r="B18" s="34" t="s">
        <v>47</v>
      </c>
      <c r="C18" s="40">
        <v>252112.41</v>
      </c>
      <c r="D18" s="40">
        <v>55464.73</v>
      </c>
      <c r="E18" s="41">
        <v>24247.79</v>
      </c>
      <c r="F18" s="41">
        <v>5576.99</v>
      </c>
      <c r="G18" s="41"/>
      <c r="H18" s="41">
        <v>5464.7</v>
      </c>
      <c r="I18" s="41">
        <v>2542.46</v>
      </c>
      <c r="J18" s="41">
        <v>0</v>
      </c>
      <c r="K18" s="41">
        <v>0</v>
      </c>
      <c r="L18" s="41">
        <v>0</v>
      </c>
      <c r="M18" s="41">
        <v>1183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2">
        <f>C18+D18+E18+F18+H18+I18+J18+K18+L18+M18+N18+O18+P18+Q18+R18</f>
        <v>346592.08</v>
      </c>
      <c r="T18" s="27">
        <v>23</v>
      </c>
      <c r="U18" s="27" t="s">
        <v>11</v>
      </c>
      <c r="V18" s="27" t="e">
        <f>#REF!/#REF!*100</f>
        <v>#REF!</v>
      </c>
      <c r="W18" s="38" t="e">
        <f t="shared" si="0"/>
        <v>#REF!</v>
      </c>
      <c r="X18" s="27"/>
    </row>
    <row r="19" spans="1:24" s="6" customFormat="1" ht="18">
      <c r="A19" s="14"/>
      <c r="B19" s="14"/>
      <c r="C19" s="16"/>
      <c r="D19" s="16"/>
      <c r="E19" s="17"/>
      <c r="F19" s="28" t="s">
        <v>40</v>
      </c>
      <c r="G19" s="28"/>
      <c r="H19" s="28"/>
      <c r="I19" s="29"/>
      <c r="J19" s="29"/>
      <c r="K19" s="29"/>
      <c r="L19" s="29"/>
      <c r="M19" s="29"/>
      <c r="N19" s="14"/>
      <c r="O19" s="14"/>
      <c r="P19" s="14"/>
      <c r="Q19" s="14"/>
      <c r="R19" s="14"/>
      <c r="S19" s="18"/>
      <c r="T19" s="4"/>
      <c r="U19" s="7" t="s">
        <v>12</v>
      </c>
      <c r="V19" s="3"/>
      <c r="W19" s="5"/>
      <c r="X19" s="4"/>
    </row>
    <row r="20" spans="1:24" s="6" customFormat="1" ht="18">
      <c r="A20" s="14"/>
      <c r="B20" s="14"/>
      <c r="C20" s="16"/>
      <c r="D20" s="16"/>
      <c r="E20" s="17"/>
      <c r="F20" s="17"/>
      <c r="G20" s="17"/>
      <c r="H20" s="28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8"/>
      <c r="T20" s="4">
        <v>24</v>
      </c>
      <c r="U20" s="4" t="s">
        <v>13</v>
      </c>
      <c r="V20" s="3" t="e">
        <f>#REF!/#REF!*100</f>
        <v>#REF!</v>
      </c>
      <c r="W20" s="23" t="e">
        <f t="shared" si="0"/>
        <v>#REF!</v>
      </c>
      <c r="X20" s="4"/>
    </row>
    <row r="21" spans="1:24" ht="47.25">
      <c r="A21" s="48" t="s">
        <v>21</v>
      </c>
      <c r="B21" s="10"/>
      <c r="C21" s="31" t="s">
        <v>41</v>
      </c>
      <c r="D21" s="31" t="s">
        <v>42</v>
      </c>
      <c r="E21" s="32" t="s">
        <v>43</v>
      </c>
      <c r="F21" s="32" t="s">
        <v>44</v>
      </c>
      <c r="G21" s="17"/>
      <c r="H21" s="28">
        <v>3110</v>
      </c>
      <c r="I21" s="29">
        <v>3132</v>
      </c>
      <c r="J21" s="14"/>
      <c r="K21" s="14"/>
      <c r="L21" s="14"/>
      <c r="M21" s="14"/>
      <c r="N21" s="14"/>
      <c r="O21" s="14"/>
      <c r="P21" s="14"/>
      <c r="Q21" s="14"/>
      <c r="R21" s="14"/>
      <c r="S21" s="18"/>
      <c r="T21" s="4">
        <v>25</v>
      </c>
      <c r="U21" s="4" t="s">
        <v>14</v>
      </c>
      <c r="V21" s="3" t="e">
        <f>#REF!/#REF!*100</f>
        <v>#REF!</v>
      </c>
      <c r="W21" s="23" t="e">
        <f t="shared" si="0"/>
        <v>#REF!</v>
      </c>
      <c r="X21" s="3"/>
    </row>
    <row r="22" spans="1:24" ht="18" hidden="1">
      <c r="A22" s="49"/>
      <c r="B22" s="43"/>
      <c r="C22" s="16"/>
      <c r="D22" s="16"/>
      <c r="E22" s="17"/>
      <c r="F22" s="17"/>
      <c r="G22" s="17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>
        <f>E22+F22+I22+J22+K22+L22+M22+N22+O22+P22+Q22+H22+R22</f>
        <v>0</v>
      </c>
      <c r="T22" s="4"/>
      <c r="U22" s="4"/>
      <c r="V22" s="3"/>
      <c r="W22" s="23">
        <f t="shared" si="0"/>
        <v>0</v>
      </c>
      <c r="X22" s="3"/>
    </row>
    <row r="23" spans="1:24" ht="18" hidden="1">
      <c r="A23" s="50"/>
      <c r="B23" s="44"/>
      <c r="C23" s="16"/>
      <c r="D23" s="16"/>
      <c r="E23" s="17"/>
      <c r="F23" s="17"/>
      <c r="G23" s="17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8">
        <f>E23+F23+I23+J23+K23+L23+M23+N23+O23+P23+Q23+H23+R23</f>
        <v>0</v>
      </c>
      <c r="T23" s="4"/>
      <c r="U23" s="4"/>
      <c r="V23" s="3"/>
      <c r="W23" s="23">
        <f t="shared" si="0"/>
        <v>0</v>
      </c>
      <c r="X23" s="3"/>
    </row>
    <row r="24" spans="1:24" ht="18">
      <c r="A24" s="14"/>
      <c r="B24" s="14"/>
      <c r="C24" s="16"/>
      <c r="D24" s="16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8"/>
      <c r="T24" s="4">
        <v>26</v>
      </c>
      <c r="U24" s="4" t="s">
        <v>15</v>
      </c>
      <c r="V24" s="3" t="e">
        <f>#REF!/#REF!*100</f>
        <v>#REF!</v>
      </c>
      <c r="W24" s="23" t="e">
        <f t="shared" si="0"/>
        <v>#REF!</v>
      </c>
      <c r="X24" s="3"/>
    </row>
    <row r="25" spans="1:24" ht="18" hidden="1">
      <c r="A25" s="14"/>
      <c r="B25" s="14"/>
      <c r="C25" s="16"/>
      <c r="D25" s="16"/>
      <c r="E25" s="17"/>
      <c r="F25" s="17"/>
      <c r="G25" s="17"/>
      <c r="H25" s="17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8"/>
      <c r="T25" s="4"/>
      <c r="U25" s="4"/>
      <c r="V25" s="3"/>
      <c r="W25" s="23">
        <f t="shared" si="0"/>
        <v>0</v>
      </c>
      <c r="X25" s="3"/>
    </row>
    <row r="26" spans="1:24" s="39" customFormat="1" ht="18">
      <c r="A26" s="34"/>
      <c r="B26" s="34"/>
      <c r="C26" s="40">
        <v>11715.72</v>
      </c>
      <c r="D26" s="40">
        <v>13023.97</v>
      </c>
      <c r="E26" s="41"/>
      <c r="F26" s="41">
        <v>187526.38</v>
      </c>
      <c r="G26" s="41"/>
      <c r="H26" s="41">
        <v>262085.2</v>
      </c>
      <c r="I26" s="41">
        <v>301981</v>
      </c>
      <c r="J26" s="41"/>
      <c r="K26" s="41"/>
      <c r="L26" s="41"/>
      <c r="M26" s="41"/>
      <c r="N26" s="41"/>
      <c r="O26" s="41"/>
      <c r="P26" s="41"/>
      <c r="Q26" s="41"/>
      <c r="R26" s="41"/>
      <c r="S26" s="42">
        <f>C26+D26+E26+F26+H26+I26+J26+K26+L26+M26+N26+O26+P26+Q26+R26</f>
        <v>776332.27</v>
      </c>
      <c r="T26" s="27">
        <v>27</v>
      </c>
      <c r="U26" s="27" t="s">
        <v>16</v>
      </c>
      <c r="V26" s="27" t="e">
        <f>#REF!/#REF!*100</f>
        <v>#REF!</v>
      </c>
      <c r="W26" s="38" t="e">
        <f t="shared" si="0"/>
        <v>#REF!</v>
      </c>
      <c r="X26" s="27"/>
    </row>
    <row r="27" spans="1:24" ht="18" hidden="1">
      <c r="A27" s="14"/>
      <c r="B27" s="14"/>
      <c r="C27" s="16"/>
      <c r="D27" s="16"/>
      <c r="E27" s="17"/>
      <c r="F27" s="17"/>
      <c r="G27" s="17"/>
      <c r="H27" s="17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42">
        <f>C27+D27+E27+F27+H27+I27+J27+K27+L27+M27+N27+O27+P27+Q27+R27</f>
        <v>0</v>
      </c>
      <c r="T27" s="4"/>
      <c r="U27" s="4"/>
      <c r="V27" s="3"/>
      <c r="W27" s="23">
        <f t="shared" si="0"/>
        <v>0</v>
      </c>
      <c r="X27" s="3"/>
    </row>
    <row r="28" spans="1:24" s="39" customFormat="1" ht="18">
      <c r="A28" s="34"/>
      <c r="B28" s="34" t="s">
        <v>47</v>
      </c>
      <c r="C28" s="35">
        <v>0</v>
      </c>
      <c r="D28" s="35">
        <v>0</v>
      </c>
      <c r="E28" s="36">
        <v>0</v>
      </c>
      <c r="F28" s="36">
        <v>0</v>
      </c>
      <c r="G28" s="36">
        <v>0</v>
      </c>
      <c r="H28" s="36">
        <v>0</v>
      </c>
      <c r="I28" s="34">
        <v>0</v>
      </c>
      <c r="J28" s="34"/>
      <c r="K28" s="34"/>
      <c r="L28" s="34"/>
      <c r="M28" s="34"/>
      <c r="N28" s="34"/>
      <c r="O28" s="34"/>
      <c r="P28" s="34"/>
      <c r="Q28" s="34"/>
      <c r="R28" s="34"/>
      <c r="S28" s="42">
        <f>C28+D28+E28+F28+H28+I28+J28+K28+L28+M28+N28+O28+P28+Q28+R28</f>
        <v>0</v>
      </c>
      <c r="T28" s="27">
        <v>28</v>
      </c>
      <c r="U28" s="27" t="s">
        <v>17</v>
      </c>
      <c r="V28" s="27" t="e">
        <f>#REF!/#REF!*100</f>
        <v>#REF!</v>
      </c>
      <c r="W28" s="38" t="e">
        <f t="shared" si="0"/>
        <v>#REF!</v>
      </c>
      <c r="X28" s="27"/>
    </row>
    <row r="29" spans="1:24" ht="18">
      <c r="A29" s="19"/>
      <c r="B29" s="19"/>
      <c r="C29" s="20"/>
      <c r="D29" s="20"/>
      <c r="E29" s="21"/>
      <c r="F29" s="21"/>
      <c r="G29" s="21"/>
      <c r="H29" s="21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33"/>
      <c r="T29" s="22">
        <v>29</v>
      </c>
      <c r="U29" s="22" t="s">
        <v>18</v>
      </c>
      <c r="V29" s="3" t="e">
        <f>#REF!/#REF!*100</f>
        <v>#REF!</v>
      </c>
      <c r="W29" s="23" t="e">
        <f t="shared" si="0"/>
        <v>#REF!</v>
      </c>
      <c r="X29" s="3"/>
    </row>
    <row r="30" spans="1:24" ht="18">
      <c r="A30" s="14"/>
      <c r="B30" s="14"/>
      <c r="C30" s="16"/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  <c r="T30" s="8"/>
      <c r="U30" s="8"/>
      <c r="V30" s="2"/>
      <c r="W30" s="2"/>
      <c r="X30" s="2"/>
    </row>
    <row r="31" spans="1:24" ht="18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"/>
      <c r="U31" s="2"/>
      <c r="V31" s="2"/>
      <c r="W31" s="2" t="e">
        <f>#REF!+#REF!+#REF!+#REF!+#REF!+#REF!+#REF!+#REF!+#REF!+#REF!+#REF!+#REF!+W10+W11+#REF!+W12+#REF!+W13+W14+W15+W16+W17+W18+W20+W21+W24+W26+W28+W29</f>
        <v>#REF!</v>
      </c>
      <c r="X31" s="2"/>
    </row>
    <row r="32" spans="1:24" ht="18">
      <c r="A32" s="26" t="s">
        <v>37</v>
      </c>
      <c r="B32" s="26"/>
      <c r="C32" s="26"/>
      <c r="D32" s="26"/>
      <c r="E32" s="26"/>
      <c r="F32" s="26"/>
      <c r="G32" s="26"/>
      <c r="H32" s="26"/>
      <c r="I32" s="26"/>
      <c r="J32" s="26"/>
      <c r="K32" s="9"/>
      <c r="L32" s="9"/>
      <c r="M32" s="9"/>
      <c r="N32" s="9"/>
      <c r="O32" s="9"/>
      <c r="P32" s="9"/>
      <c r="Q32" s="9"/>
      <c r="R32" s="9"/>
      <c r="S32" s="9"/>
      <c r="T32" s="2"/>
      <c r="U32" s="2"/>
      <c r="V32" s="2"/>
      <c r="W32" s="2"/>
      <c r="X32" s="2"/>
    </row>
    <row r="33" spans="1:21" ht="15">
      <c r="A33" s="26">
        <v>2111</v>
      </c>
      <c r="B33" s="26"/>
      <c r="C33" s="26" t="s">
        <v>22</v>
      </c>
      <c r="D33" s="26"/>
      <c r="E33" s="26"/>
      <c r="F33" s="26"/>
      <c r="G33" s="26"/>
      <c r="H33" s="26"/>
      <c r="I33" s="26"/>
      <c r="J33" s="26"/>
      <c r="K33" s="25"/>
      <c r="L33" s="25"/>
      <c r="M33" s="9"/>
      <c r="N33" s="9"/>
      <c r="O33" s="9"/>
      <c r="P33" s="9"/>
      <c r="Q33" s="9"/>
      <c r="R33" s="9"/>
      <c r="S33" s="9"/>
      <c r="T33" s="9"/>
      <c r="U33" s="9"/>
    </row>
    <row r="34" spans="1:12" ht="12.75">
      <c r="A34" s="26">
        <v>2120</v>
      </c>
      <c r="B34" s="26"/>
      <c r="C34" s="26" t="s">
        <v>23</v>
      </c>
      <c r="D34" s="26"/>
      <c r="E34" s="26"/>
      <c r="F34" s="26"/>
      <c r="G34" s="26"/>
      <c r="H34" s="26"/>
      <c r="I34" s="26"/>
      <c r="J34" s="26"/>
      <c r="K34" s="25"/>
      <c r="L34" s="25"/>
    </row>
    <row r="35" spans="1:12" ht="12.75">
      <c r="A35" s="26">
        <v>2210</v>
      </c>
      <c r="B35" s="26"/>
      <c r="C35" s="26" t="s">
        <v>24</v>
      </c>
      <c r="D35" s="26"/>
      <c r="E35" s="26"/>
      <c r="F35" s="26"/>
      <c r="G35" s="26"/>
      <c r="H35" s="26"/>
      <c r="I35" s="26"/>
      <c r="J35" s="26"/>
      <c r="K35" s="25"/>
      <c r="L35" s="25"/>
    </row>
    <row r="36" spans="1:12" ht="12.75">
      <c r="A36" s="26">
        <v>2230</v>
      </c>
      <c r="B36" s="26"/>
      <c r="C36" s="26" t="s">
        <v>25</v>
      </c>
      <c r="D36" s="26"/>
      <c r="E36" s="26"/>
      <c r="F36" s="26"/>
      <c r="G36" s="26"/>
      <c r="H36" s="26"/>
      <c r="I36" s="26"/>
      <c r="J36" s="26"/>
      <c r="K36" s="25"/>
      <c r="L36" s="25"/>
    </row>
    <row r="37" spans="1:12" ht="12.75">
      <c r="A37" s="26">
        <v>2240</v>
      </c>
      <c r="B37" s="26"/>
      <c r="C37" s="26" t="s">
        <v>26</v>
      </c>
      <c r="D37" s="26"/>
      <c r="E37" s="26"/>
      <c r="F37" s="26"/>
      <c r="G37" s="26"/>
      <c r="H37" s="26"/>
      <c r="I37" s="26"/>
      <c r="J37" s="26"/>
      <c r="K37" s="25"/>
      <c r="L37" s="25"/>
    </row>
    <row r="38" spans="1:12" ht="12.75">
      <c r="A38" s="26">
        <v>2271</v>
      </c>
      <c r="B38" s="26"/>
      <c r="C38" s="26" t="s">
        <v>27</v>
      </c>
      <c r="D38" s="26"/>
      <c r="E38" s="26"/>
      <c r="F38" s="26"/>
      <c r="G38" s="26"/>
      <c r="H38" s="26"/>
      <c r="I38" s="26"/>
      <c r="J38" s="26"/>
      <c r="K38" s="25"/>
      <c r="L38" s="25"/>
    </row>
    <row r="39" spans="1:12" ht="12.75">
      <c r="A39" s="26">
        <v>2272</v>
      </c>
      <c r="B39" s="26"/>
      <c r="C39" s="26" t="s">
        <v>28</v>
      </c>
      <c r="D39" s="26"/>
      <c r="E39" s="26"/>
      <c r="F39" s="26"/>
      <c r="G39" s="26"/>
      <c r="H39" s="26"/>
      <c r="I39" s="26"/>
      <c r="J39" s="26"/>
      <c r="K39" s="25"/>
      <c r="L39" s="25"/>
    </row>
    <row r="40" spans="1:12" ht="12.75">
      <c r="A40" s="26">
        <v>2273</v>
      </c>
      <c r="B40" s="26"/>
      <c r="C40" s="26" t="s">
        <v>29</v>
      </c>
      <c r="D40" s="26"/>
      <c r="E40" s="26"/>
      <c r="F40" s="26"/>
      <c r="G40" s="26"/>
      <c r="H40" s="26"/>
      <c r="I40" s="26"/>
      <c r="J40" s="26"/>
      <c r="K40" s="25"/>
      <c r="L40" s="25"/>
    </row>
    <row r="41" spans="1:12" ht="12.75">
      <c r="A41" s="26">
        <v>2274</v>
      </c>
      <c r="B41" s="26"/>
      <c r="C41" s="26" t="s">
        <v>30</v>
      </c>
      <c r="D41" s="26"/>
      <c r="E41" s="26"/>
      <c r="F41" s="26"/>
      <c r="G41" s="26"/>
      <c r="H41" s="26"/>
      <c r="I41" s="26"/>
      <c r="J41" s="26"/>
      <c r="K41" s="25"/>
      <c r="L41" s="25"/>
    </row>
    <row r="42" spans="1:12" ht="12.75">
      <c r="A42" s="26">
        <v>2275</v>
      </c>
      <c r="B42" s="26"/>
      <c r="C42" s="26" t="s">
        <v>31</v>
      </c>
      <c r="D42" s="26"/>
      <c r="E42" s="26"/>
      <c r="F42" s="26"/>
      <c r="G42" s="26"/>
      <c r="H42" s="26"/>
      <c r="I42" s="26"/>
      <c r="J42" s="26"/>
      <c r="K42" s="25"/>
      <c r="L42" s="25"/>
    </row>
    <row r="43" spans="1:12" ht="12.75">
      <c r="A43" s="26">
        <v>2282</v>
      </c>
      <c r="B43" s="26"/>
      <c r="C43" s="26" t="s">
        <v>32</v>
      </c>
      <c r="D43" s="26"/>
      <c r="E43" s="26"/>
      <c r="F43" s="26"/>
      <c r="G43" s="26"/>
      <c r="H43" s="26"/>
      <c r="I43" s="26"/>
      <c r="J43" s="26"/>
      <c r="K43" s="25"/>
      <c r="L43" s="25"/>
    </row>
    <row r="44" spans="1:12" ht="12.75">
      <c r="A44" s="26">
        <v>2730</v>
      </c>
      <c r="B44" s="26"/>
      <c r="C44" s="26" t="s">
        <v>33</v>
      </c>
      <c r="D44" s="26"/>
      <c r="E44" s="26"/>
      <c r="F44" s="26"/>
      <c r="G44" s="26"/>
      <c r="H44" s="26"/>
      <c r="I44" s="26"/>
      <c r="J44" s="26"/>
      <c r="K44" s="25"/>
      <c r="L44" s="25"/>
    </row>
    <row r="45" spans="1:12" ht="12.75">
      <c r="A45" s="26">
        <v>2800</v>
      </c>
      <c r="B45" s="26"/>
      <c r="C45" s="26" t="s">
        <v>34</v>
      </c>
      <c r="D45" s="26"/>
      <c r="E45" s="26"/>
      <c r="F45" s="26"/>
      <c r="G45" s="26"/>
      <c r="H45" s="26"/>
      <c r="I45" s="26"/>
      <c r="J45" s="26"/>
      <c r="K45" s="25"/>
      <c r="L45" s="25"/>
    </row>
    <row r="46" spans="1:12" ht="12.75">
      <c r="A46" s="26">
        <v>3110</v>
      </c>
      <c r="B46" s="26"/>
      <c r="C46" s="26" t="s">
        <v>35</v>
      </c>
      <c r="D46" s="26"/>
      <c r="E46" s="26"/>
      <c r="F46" s="26"/>
      <c r="G46" s="26"/>
      <c r="H46" s="26"/>
      <c r="I46" s="26"/>
      <c r="J46" s="26"/>
      <c r="K46" s="25"/>
      <c r="L46" s="25"/>
    </row>
    <row r="47" spans="1:12" ht="12.75">
      <c r="A47" s="26">
        <v>3132</v>
      </c>
      <c r="B47" s="26"/>
      <c r="C47" s="26" t="s">
        <v>36</v>
      </c>
      <c r="D47" s="26"/>
      <c r="E47" s="26"/>
      <c r="F47" s="26"/>
      <c r="G47" s="26"/>
      <c r="H47" s="26"/>
      <c r="I47" s="26"/>
      <c r="J47" s="26"/>
      <c r="K47" s="25"/>
      <c r="L47" s="25"/>
    </row>
    <row r="48" spans="1:10" ht="12.75">
      <c r="A48" s="26"/>
      <c r="B48" s="26"/>
      <c r="C48" s="26"/>
      <c r="D48" s="26"/>
      <c r="E48" s="26"/>
      <c r="F48" s="26"/>
      <c r="G48" s="26"/>
      <c r="H48" s="26"/>
      <c r="I48" s="26"/>
      <c r="J48" s="26"/>
    </row>
  </sheetData>
  <sheetProtection/>
  <mergeCells count="39">
    <mergeCell ref="S6:S8"/>
    <mergeCell ref="F7:F8"/>
    <mergeCell ref="H7:H8"/>
    <mergeCell ref="I7:I8"/>
    <mergeCell ref="J7:J8"/>
    <mergeCell ref="K7:K8"/>
    <mergeCell ref="L7:L8"/>
    <mergeCell ref="O7:O8"/>
    <mergeCell ref="P7:P8"/>
    <mergeCell ref="A6:A8"/>
    <mergeCell ref="D7:D8"/>
    <mergeCell ref="C7:C8"/>
    <mergeCell ref="E7:E8"/>
    <mergeCell ref="C6:D6"/>
    <mergeCell ref="E6:R6"/>
    <mergeCell ref="Q7:Q8"/>
    <mergeCell ref="R7:R8"/>
    <mergeCell ref="M7:M8"/>
    <mergeCell ref="N7:N8"/>
    <mergeCell ref="A13:A15"/>
    <mergeCell ref="C13:D13"/>
    <mergeCell ref="E13:R13"/>
    <mergeCell ref="M14:M15"/>
    <mergeCell ref="N14:N15"/>
    <mergeCell ref="O14:O15"/>
    <mergeCell ref="P14:P15"/>
    <mergeCell ref="Q14:Q15"/>
    <mergeCell ref="K14:K15"/>
    <mergeCell ref="L14:L15"/>
    <mergeCell ref="R14:R15"/>
    <mergeCell ref="A21:A23"/>
    <mergeCell ref="S14:S15"/>
    <mergeCell ref="C14:C15"/>
    <mergeCell ref="D14:D15"/>
    <mergeCell ref="E14:E15"/>
    <mergeCell ref="F14:F15"/>
    <mergeCell ref="H14:H15"/>
    <mergeCell ref="I14:I15"/>
    <mergeCell ref="J14:J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Моклиця Наталія Володимирівна</dc:creator>
  <cp:keywords/>
  <dc:description/>
  <cp:lastModifiedBy>Admin</cp:lastModifiedBy>
  <cp:lastPrinted>2017-11-16T12:30:55Z</cp:lastPrinted>
  <dcterms:created xsi:type="dcterms:W3CDTF">2006-01-06T06:06:09Z</dcterms:created>
  <dcterms:modified xsi:type="dcterms:W3CDTF">2017-11-30T18:12:23Z</dcterms:modified>
  <cp:category/>
  <cp:version/>
  <cp:contentType/>
  <cp:contentStatus/>
</cp:coreProperties>
</file>